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7980" windowHeight="342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<sst xmlns="http://schemas.openxmlformats.org/spreadsheetml/2006/main" count="132" uniqueCount="98">
  <si>
    <t>(Incorporated in Malaysia)</t>
  </si>
  <si>
    <t>QUARTERLY REPORT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</si>
  <si>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</si>
  <si>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</si>
  <si>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</si>
  <si>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</si>
  <si>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</si>
  <si>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</si>
  <si>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</si>
  <si>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</si>
  <si>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</si>
  <si>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</si>
  <si>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</si>
  <si>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</si>
  <si>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</si>
  <si>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</si>
  <si>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</si>
  <si>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</si>
  <si>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</si>
  <si>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</si>
  <si>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</si>
  <si>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</si>
  <si>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</si>
  <si>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</si>
  <si>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</si>
  <si>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</si>
  <si>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</si>
  <si>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</si>
  <si>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</si>
  <si>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</si>
  <si>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</si>
  <si>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</si>
  <si>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</si>
  <si>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Current Liabilities</t>
  </si>
  <si>
    <t>Reserves</t>
  </si>
  <si>
    <t>Others</t>
  </si>
  <si>
    <r>
      <t xml:space="preserve">GREAT WALL PLASTIC INDUSTRIES BERHAD </t>
    </r>
    <r>
      <rPr>
        <b/>
        <vertAlign val="subscript"/>
        <sz val="12"/>
        <rFont val="Arial"/>
        <family val="2"/>
      </rPr>
      <t>(10450-H))</t>
    </r>
  </si>
  <si>
    <t>INCOME STATEMENT</t>
  </si>
  <si>
    <r>
      <t xml:space="preserve">GREAT WALL PLASTIC INDUSTRIES BERHAD </t>
    </r>
    <r>
      <rPr>
        <b/>
        <vertAlign val="subscript"/>
        <sz val="12"/>
        <rFont val="Arial"/>
        <family val="2"/>
      </rPr>
      <t>(10450-H)</t>
    </r>
  </si>
  <si>
    <t>BALANCE SHEET</t>
  </si>
  <si>
    <t>Proposed  dividend</t>
  </si>
  <si>
    <t>Cash and bank balances</t>
  </si>
  <si>
    <t>Notes:</t>
  </si>
  <si>
    <t>periods are based on  48,000,000 ordinary shares due to the adjustment of the bonus issue.</t>
  </si>
  <si>
    <t xml:space="preserve">The weighted average no. of ordinary shares of 61,457,777 is used in the computation of the current individual and </t>
  </si>
  <si>
    <t xml:space="preserve">cumulative quarter. However, EPS computed in the individual and cumulative quarters of the preceding corresponding </t>
  </si>
  <si>
    <t xml:space="preserve">Pursuant to the MASB standards, the Employees Share Option Scheme is deemed to have no dilutive effect as the </t>
  </si>
  <si>
    <r>
      <t>Basic (based on 80</t>
    </r>
    <r>
      <rPr>
        <u val="single"/>
        <sz val="10"/>
        <rFont val="Arial"/>
        <family val="2"/>
      </rPr>
      <t>,004,000</t>
    </r>
    <r>
      <rPr>
        <sz val="10"/>
        <rFont val="Arial"/>
        <family val="2"/>
      </rPr>
      <t xml:space="preserve"> ordinary shares) (sen)</t>
    </r>
  </si>
  <si>
    <r>
      <t>Fully diluted( based on 80</t>
    </r>
    <r>
      <rPr>
        <u val="single"/>
        <sz val="10"/>
        <rFont val="Arial"/>
        <family val="2"/>
      </rPr>
      <t>,004,000</t>
    </r>
    <r>
      <rPr>
        <sz val="10"/>
        <rFont val="Arial"/>
        <family val="2"/>
      </rPr>
      <t xml:space="preserve"> ordinary shares)(sen)</t>
    </r>
  </si>
  <si>
    <t>Revenue</t>
  </si>
  <si>
    <t>Other income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</si>
  <si>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</si>
  <si>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</si>
  <si>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</si>
  <si>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 of associated companies</t>
  </si>
  <si>
    <t>Income tax</t>
  </si>
  <si>
    <t>Profit/(loss) after income tax before deducting minority interests</t>
  </si>
  <si>
    <t>Pre-acquisition profit/ (loss), if applicable</t>
  </si>
  <si>
    <t>Net profit/ 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</si>
  <si>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</si>
  <si>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</si>
  <si>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</si>
  <si>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 xml:space="preserve">AS AT </t>
  </si>
  <si>
    <t xml:space="preserve">END OF </t>
  </si>
  <si>
    <t>Property, plant and equipment</t>
  </si>
  <si>
    <t xml:space="preserve">Investment property 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</si>
  <si>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</si>
  <si>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</si>
  <si>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</si>
  <si>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</si>
  <si>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</si>
  <si>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</si>
  <si>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</si>
  <si>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 xml:space="preserve">Trade receivables </t>
  </si>
  <si>
    <t>Trade payables</t>
  </si>
  <si>
    <t>Short term borrowings</t>
  </si>
  <si>
    <t>Other payables</t>
  </si>
  <si>
    <t>Provision for taxation</t>
  </si>
  <si>
    <t>Net current assets/( current liabilities)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</si>
  <si>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</si>
  <si>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</si>
  <si>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</si>
  <si>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</si>
  <si>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</si>
  <si>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</si>
  <si>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</si>
  <si>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</si>
  <si>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Minority interests</t>
  </si>
  <si>
    <t>Other long term liabilities</t>
  </si>
  <si>
    <t>Deferred taxation</t>
  </si>
  <si>
    <t>Net tangible assets per share (RM)</t>
  </si>
  <si>
    <t>31/12/2001</t>
  </si>
  <si>
    <r>
      <t xml:space="preserve">Quarterly report on Company's results for the first financial quarter ended </t>
    </r>
    <r>
      <rPr>
        <b/>
        <u val="single"/>
        <sz val="10"/>
        <rFont val="Arial"/>
        <family val="2"/>
      </rPr>
      <t>31 March  2002</t>
    </r>
  </si>
  <si>
    <t>31/03/2002</t>
  </si>
  <si>
    <t>Quarterly report on Company's results for the first financial quarter ended 31 March 2002</t>
  </si>
  <si>
    <t>31/03/2001</t>
  </si>
  <si>
    <t>exercise price is above the average fair value of one  ordinary share for the quarter ended 31 March 2002.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</si>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</sst>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mm/dd/yy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_);[Red]\(0.00\)"/>
    <numFmt numFmtId="178" formatCode="0.00_);\(0.00\)"/>
    <numFmt numFmtId="179" formatCode="0.0_);\(0.0\)"/>
    <numFmt numFmtId="180" formatCode="0_);\(0\)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2" xfId="15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3" xfId="15" applyNumberFormat="1" applyFont="1" applyBorder="1" applyAlignment="1">
      <alignment/>
    </xf>
    <xf numFmtId="172" fontId="4" fillId="0" borderId="4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172" fontId="5" fillId="0" borderId="7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5" xfId="15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173" fontId="8" fillId="0" borderId="4" xfId="0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4" fontId="4" fillId="0" borderId="2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" fontId="4" fillId="0" borderId="9" xfId="15" applyNumberFormat="1" applyFont="1" applyBorder="1" applyAlignment="1">
      <alignment horizontal="center"/>
    </xf>
    <xf numFmtId="37" fontId="4" fillId="0" borderId="1" xfId="15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1" xfId="15" applyNumberFormat="1" applyFont="1" applyBorder="1" applyAlignment="1">
      <alignment horizontal="center" wrapText="1"/>
    </xf>
    <xf numFmtId="0" fontId="4" fillId="0" borderId="0" xfId="0" applyFont="1" applyAlignment="1">
      <alignment horizontal="left" indent="1"/>
    </xf>
    <xf numFmtId="171" fontId="4" fillId="0" borderId="2" xfId="15" applyFont="1" applyBorder="1" applyAlignment="1">
      <alignment/>
    </xf>
    <xf numFmtId="0" fontId="4" fillId="0" borderId="0" xfId="0" applyFont="1" applyAlignment="1">
      <alignment horizontal="center" vertical="top"/>
    </xf>
    <xf numFmtId="37" fontId="4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C45">
      <selection activeCell="L46" sqref="L46"/>
    </sheetView>
  </sheetViews>
  <sheetFormatPr defaultColWidth="9.140625" defaultRowHeight="15"/>
  <cols>
    <col min="1" max="1" width="2.7109375" style="2" customWidth="1"/>
    <col min="2" max="2" width="3.7109375" style="2" customWidth="1"/>
    <col min="3" max="3" width="1.7109375" style="3" customWidth="1"/>
    <col min="4" max="4" width="3.2812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36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94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37</v>
      </c>
      <c r="B7" s="7"/>
    </row>
    <row r="8" spans="1:12" s="11" customFormat="1" ht="12">
      <c r="A8" s="9"/>
      <c r="B8" s="10"/>
      <c r="F8" s="62" t="s">
        <v>3</v>
      </c>
      <c r="G8" s="62"/>
      <c r="H8" s="62"/>
      <c r="J8" s="62" t="s">
        <v>4</v>
      </c>
      <c r="K8" s="62"/>
      <c r="L8" s="62"/>
    </row>
    <row r="9" spans="1:12" s="11" customFormat="1" ht="12">
      <c r="A9" s="9"/>
      <c r="B9" s="10"/>
      <c r="F9" s="47" t="s">
        <v>5</v>
      </c>
      <c r="G9" s="12"/>
      <c r="H9" s="12" t="s">
        <v>6</v>
      </c>
      <c r="J9" s="47" t="s">
        <v>5</v>
      </c>
      <c r="K9" s="12"/>
      <c r="L9" s="12" t="s">
        <v>6</v>
      </c>
    </row>
    <row r="10" spans="1:12" s="11" customFormat="1" ht="12">
      <c r="A10" s="9"/>
      <c r="B10" s="10"/>
      <c r="F10" s="47" t="s">
        <v>7</v>
      </c>
      <c r="G10" s="12"/>
      <c r="H10" s="12" t="s">
        <v>8</v>
      </c>
      <c r="J10" s="47" t="s">
        <v>7</v>
      </c>
      <c r="K10" s="12"/>
      <c r="L10" s="12" t="s">
        <v>8</v>
      </c>
    </row>
    <row r="11" spans="1:12" s="11" customFormat="1" ht="12">
      <c r="A11" s="10"/>
      <c r="B11" s="10"/>
      <c r="F11" s="47" t="s">
        <v>9</v>
      </c>
      <c r="G11" s="12"/>
      <c r="H11" s="47" t="s">
        <v>9</v>
      </c>
      <c r="J11" s="47" t="s">
        <v>10</v>
      </c>
      <c r="K11" s="12"/>
      <c r="L11" s="47" t="s">
        <v>11</v>
      </c>
    </row>
    <row r="12" spans="1:12" s="11" customFormat="1" ht="12">
      <c r="A12" s="10"/>
      <c r="B12" s="10"/>
      <c r="F12" s="48" t="s">
        <v>93</v>
      </c>
      <c r="G12" s="12"/>
      <c r="H12" s="48" t="s">
        <v>95</v>
      </c>
      <c r="J12" s="48" t="s">
        <v>93</v>
      </c>
      <c r="K12" s="12"/>
      <c r="L12" s="48" t="s">
        <v>95</v>
      </c>
    </row>
    <row r="13" spans="1:12" s="11" customFormat="1" ht="12">
      <c r="A13" s="10"/>
      <c r="B13" s="10"/>
      <c r="F13" s="47" t="s">
        <v>12</v>
      </c>
      <c r="G13" s="12"/>
      <c r="H13" s="47" t="s">
        <v>12</v>
      </c>
      <c r="J13" s="47" t="s">
        <v>12</v>
      </c>
      <c r="K13" s="12"/>
      <c r="L13" s="47" t="s">
        <v>12</v>
      </c>
    </row>
    <row r="14" spans="1:12" s="11" customFormat="1" ht="5.25" customHeight="1">
      <c r="A14" s="10"/>
      <c r="B14" s="10"/>
      <c r="F14" s="13"/>
      <c r="G14" s="14"/>
      <c r="H14" s="13"/>
      <c r="J14" s="13"/>
      <c r="K14" s="14"/>
      <c r="L14" s="13"/>
    </row>
    <row r="15" spans="1:12" s="4" customFormat="1" ht="18" customHeight="1">
      <c r="A15" s="7">
        <v>1</v>
      </c>
      <c r="B15" s="7" t="s">
        <v>13</v>
      </c>
      <c r="D15" s="4" t="s">
        <v>49</v>
      </c>
      <c r="F15" s="15">
        <v>30626</v>
      </c>
      <c r="H15" s="51">
        <v>34035</v>
      </c>
      <c r="J15" s="15">
        <f>F15</f>
        <v>30626</v>
      </c>
      <c r="L15" s="15">
        <f>H15</f>
        <v>34035</v>
      </c>
    </row>
    <row r="16" spans="1:12" s="4" customFormat="1" ht="18" customHeight="1">
      <c r="A16" s="7"/>
      <c r="B16" s="7" t="s">
        <v>14</v>
      </c>
      <c r="D16" s="4" t="s">
        <v>15</v>
      </c>
      <c r="F16" s="15">
        <v>0</v>
      </c>
      <c r="H16" s="15">
        <v>0</v>
      </c>
      <c r="J16" s="15">
        <f>F16</f>
        <v>0</v>
      </c>
      <c r="L16" s="15">
        <f>H16</f>
        <v>0</v>
      </c>
    </row>
    <row r="17" spans="1:12" s="4" customFormat="1" ht="18" customHeight="1">
      <c r="A17" s="7"/>
      <c r="B17" s="7" t="s">
        <v>16</v>
      </c>
      <c r="D17" s="4" t="s">
        <v>50</v>
      </c>
      <c r="F17" s="15">
        <v>0</v>
      </c>
      <c r="H17" s="15">
        <v>0</v>
      </c>
      <c r="J17" s="15">
        <f>F17</f>
        <v>0</v>
      </c>
      <c r="L17" s="15">
        <f>H17</f>
        <v>0</v>
      </c>
    </row>
    <row r="18" spans="1:12" s="4" customFormat="1" ht="15.75" customHeight="1">
      <c r="A18" s="7"/>
      <c r="B18" s="7"/>
      <c r="F18" s="16"/>
      <c r="H18" s="17"/>
      <c r="J18" s="16"/>
      <c r="L18" s="16"/>
    </row>
    <row r="19" spans="1:12" s="19" customFormat="1" ht="54" customHeight="1">
      <c r="A19" s="18">
        <v>2</v>
      </c>
      <c r="B19" s="18" t="s">
        <v>13</v>
      </c>
      <c r="D19" s="63" t="s">
        <v>51</v>
      </c>
      <c r="E19" s="63"/>
      <c r="F19" s="16">
        <f>F24-F21-F20</f>
        <v>4113</v>
      </c>
      <c r="G19" s="24"/>
      <c r="H19" s="16">
        <f>H24-H21-H20</f>
        <v>2839</v>
      </c>
      <c r="I19" s="4"/>
      <c r="J19" s="16">
        <f>F19</f>
        <v>4113</v>
      </c>
      <c r="K19" s="24"/>
      <c r="L19" s="16">
        <f>H19</f>
        <v>2839</v>
      </c>
    </row>
    <row r="20" spans="1:12" s="4" customFormat="1" ht="18" customHeight="1">
      <c r="A20" s="7"/>
      <c r="B20" s="7" t="s">
        <v>14</v>
      </c>
      <c r="D20" s="4" t="s">
        <v>52</v>
      </c>
      <c r="F20" s="59">
        <v>-315</v>
      </c>
      <c r="G20" s="60"/>
      <c r="H20" s="59">
        <v>-329</v>
      </c>
      <c r="I20" s="58"/>
      <c r="J20" s="59">
        <f>F20</f>
        <v>-315</v>
      </c>
      <c r="K20" s="60"/>
      <c r="L20" s="59">
        <f>H20</f>
        <v>-329</v>
      </c>
    </row>
    <row r="21" spans="1:12" s="4" customFormat="1" ht="21.75" customHeight="1">
      <c r="A21" s="7"/>
      <c r="B21" s="7" t="s">
        <v>16</v>
      </c>
      <c r="D21" s="4" t="s">
        <v>17</v>
      </c>
      <c r="F21" s="59">
        <v>-2600</v>
      </c>
      <c r="G21" s="60"/>
      <c r="H21" s="59">
        <v>-2360</v>
      </c>
      <c r="I21" s="58"/>
      <c r="J21" s="59">
        <f>F21</f>
        <v>-2600</v>
      </c>
      <c r="K21" s="60"/>
      <c r="L21" s="59">
        <f>H21</f>
        <v>-2360</v>
      </c>
    </row>
    <row r="22" spans="1:12" s="22" customFormat="1" ht="21" customHeight="1">
      <c r="A22" s="21"/>
      <c r="B22" s="7" t="s">
        <v>18</v>
      </c>
      <c r="C22" s="4"/>
      <c r="D22" s="4" t="s">
        <v>19</v>
      </c>
      <c r="E22" s="4"/>
      <c r="F22" s="54">
        <v>0</v>
      </c>
      <c r="G22" s="25"/>
      <c r="H22" s="54">
        <v>0</v>
      </c>
      <c r="I22" s="25"/>
      <c r="J22" s="54">
        <v>0</v>
      </c>
      <c r="K22" s="25"/>
      <c r="L22" s="54">
        <v>0</v>
      </c>
    </row>
    <row r="23" spans="1:12" s="22" customFormat="1" ht="9.75" customHeight="1">
      <c r="A23" s="21"/>
      <c r="B23" s="21"/>
      <c r="F23" s="23"/>
      <c r="H23" s="23"/>
      <c r="J23" s="23"/>
      <c r="L23" s="23"/>
    </row>
    <row r="24" spans="1:12" s="8" customFormat="1" ht="30.75" customHeight="1">
      <c r="A24" s="7"/>
      <c r="B24" s="18" t="s">
        <v>20</v>
      </c>
      <c r="D24" s="63" t="s">
        <v>53</v>
      </c>
      <c r="E24" s="63"/>
      <c r="F24" s="20">
        <v>1198</v>
      </c>
      <c r="H24" s="20">
        <v>150</v>
      </c>
      <c r="J24" s="16">
        <f>F24</f>
        <v>1198</v>
      </c>
      <c r="K24" s="61"/>
      <c r="L24" s="16">
        <f>H24</f>
        <v>150</v>
      </c>
    </row>
    <row r="25" spans="1:12" s="8" customFormat="1" ht="9" customHeight="1">
      <c r="A25" s="7"/>
      <c r="B25" s="18"/>
      <c r="D25" s="52"/>
      <c r="E25" s="52"/>
      <c r="F25" s="20"/>
      <c r="H25" s="20"/>
      <c r="J25" s="20"/>
      <c r="L25" s="20"/>
    </row>
    <row r="26" spans="1:12" s="4" customFormat="1" ht="26.25" customHeight="1">
      <c r="A26" s="7"/>
      <c r="B26" s="18" t="s">
        <v>21</v>
      </c>
      <c r="D26" s="63" t="s">
        <v>54</v>
      </c>
      <c r="E26" s="63"/>
      <c r="F26" s="15">
        <v>0</v>
      </c>
      <c r="H26" s="15">
        <v>0</v>
      </c>
      <c r="J26" s="15">
        <v>0</v>
      </c>
      <c r="L26" s="15">
        <v>0</v>
      </c>
    </row>
    <row r="27" spans="1:12" s="4" customFormat="1" ht="12.75" customHeight="1">
      <c r="A27" s="7"/>
      <c r="B27" s="7"/>
      <c r="F27" s="16"/>
      <c r="H27" s="16"/>
      <c r="J27" s="16"/>
      <c r="L27" s="16"/>
    </row>
    <row r="28" spans="1:12" s="22" customFormat="1" ht="27" customHeight="1">
      <c r="A28" s="21"/>
      <c r="B28" s="18" t="s">
        <v>22</v>
      </c>
      <c r="D28" s="63" t="s">
        <v>53</v>
      </c>
      <c r="E28" s="63"/>
      <c r="F28" s="20">
        <f>F24</f>
        <v>1198</v>
      </c>
      <c r="G28" s="4"/>
      <c r="H28" s="20">
        <f>H24</f>
        <v>150</v>
      </c>
      <c r="I28" s="4"/>
      <c r="J28" s="20">
        <f>J24</f>
        <v>1198</v>
      </c>
      <c r="K28" s="4"/>
      <c r="L28" s="20">
        <f>L24</f>
        <v>150</v>
      </c>
    </row>
    <row r="29" spans="1:12" s="4" customFormat="1" ht="21.75" customHeight="1">
      <c r="A29" s="7"/>
      <c r="B29" s="7" t="s">
        <v>23</v>
      </c>
      <c r="D29" s="4" t="s">
        <v>55</v>
      </c>
      <c r="F29" s="50">
        <v>0</v>
      </c>
      <c r="H29" s="50">
        <v>0</v>
      </c>
      <c r="J29" s="15">
        <f>F29</f>
        <v>0</v>
      </c>
      <c r="L29" s="15">
        <f>H29</f>
        <v>0</v>
      </c>
    </row>
    <row r="30" spans="1:12" s="4" customFormat="1" ht="12" customHeight="1">
      <c r="A30" s="7"/>
      <c r="B30" s="7"/>
      <c r="F30" s="16"/>
      <c r="H30" s="16"/>
      <c r="J30" s="16"/>
      <c r="L30" s="16"/>
    </row>
    <row r="31" spans="1:12" s="22" customFormat="1" ht="24.75" customHeight="1">
      <c r="A31" s="21"/>
      <c r="B31" s="18" t="s">
        <v>24</v>
      </c>
      <c r="D31" s="18" t="s">
        <v>24</v>
      </c>
      <c r="E31" s="19" t="s">
        <v>56</v>
      </c>
      <c r="F31" s="20">
        <f>F28+F29</f>
        <v>1198</v>
      </c>
      <c r="G31" s="4"/>
      <c r="H31" s="20">
        <f>H28+H29</f>
        <v>150</v>
      </c>
      <c r="I31" s="4"/>
      <c r="J31" s="20">
        <f>J28+J29</f>
        <v>1198</v>
      </c>
      <c r="K31" s="4"/>
      <c r="L31" s="20">
        <f>L28+L29</f>
        <v>150</v>
      </c>
    </row>
    <row r="32" spans="1:12" s="4" customFormat="1" ht="21.75" customHeight="1">
      <c r="A32" s="7"/>
      <c r="B32" s="7"/>
      <c r="D32" s="7" t="s">
        <v>25</v>
      </c>
      <c r="E32" s="4" t="s">
        <v>26</v>
      </c>
      <c r="F32" s="16">
        <v>0</v>
      </c>
      <c r="G32" s="24"/>
      <c r="H32" s="16">
        <v>0</v>
      </c>
      <c r="I32" s="24"/>
      <c r="J32" s="16">
        <v>0</v>
      </c>
      <c r="K32" s="24"/>
      <c r="L32" s="16">
        <v>0</v>
      </c>
    </row>
    <row r="33" spans="1:12" s="4" customFormat="1" ht="9.75" customHeight="1">
      <c r="A33" s="7"/>
      <c r="B33" s="7"/>
      <c r="F33" s="16"/>
      <c r="H33" s="16"/>
      <c r="J33" s="16"/>
      <c r="L33" s="16"/>
    </row>
    <row r="34" spans="1:12" s="4" customFormat="1" ht="25.5" customHeight="1">
      <c r="A34" s="7"/>
      <c r="B34" s="18" t="s">
        <v>27</v>
      </c>
      <c r="D34" s="63" t="s">
        <v>57</v>
      </c>
      <c r="E34" s="66"/>
      <c r="F34" s="15">
        <v>0</v>
      </c>
      <c r="H34" s="15">
        <v>0</v>
      </c>
      <c r="J34" s="15">
        <v>0</v>
      </c>
      <c r="L34" s="15">
        <v>0</v>
      </c>
    </row>
    <row r="35" spans="1:12" s="4" customFormat="1" ht="12.75" customHeight="1">
      <c r="A35" s="7"/>
      <c r="B35" s="18"/>
      <c r="D35" s="52"/>
      <c r="E35" s="53"/>
      <c r="F35" s="16"/>
      <c r="H35" s="16"/>
      <c r="J35" s="16"/>
      <c r="L35" s="16"/>
    </row>
    <row r="36" spans="1:12" s="22" customFormat="1" ht="26.25" customHeight="1">
      <c r="A36" s="21"/>
      <c r="B36" s="18" t="s">
        <v>28</v>
      </c>
      <c r="D36" s="63" t="s">
        <v>58</v>
      </c>
      <c r="E36" s="63"/>
      <c r="F36" s="16">
        <f>F31</f>
        <v>1198</v>
      </c>
      <c r="G36" s="4"/>
      <c r="H36" s="16">
        <f>H31</f>
        <v>150</v>
      </c>
      <c r="I36" s="24"/>
      <c r="J36" s="16">
        <f>J31</f>
        <v>1198</v>
      </c>
      <c r="K36" s="24"/>
      <c r="L36" s="16">
        <f>L31</f>
        <v>150</v>
      </c>
    </row>
    <row r="37" spans="1:12" s="4" customFormat="1" ht="21.75" customHeight="1">
      <c r="A37" s="7"/>
      <c r="B37" s="18" t="s">
        <v>32</v>
      </c>
      <c r="D37" s="25" t="s">
        <v>24</v>
      </c>
      <c r="E37" s="4" t="s">
        <v>29</v>
      </c>
      <c r="F37" s="20">
        <v>0</v>
      </c>
      <c r="H37" s="20">
        <v>0</v>
      </c>
      <c r="J37" s="20">
        <v>0</v>
      </c>
      <c r="L37" s="20">
        <v>0</v>
      </c>
    </row>
    <row r="38" spans="1:12" s="4" customFormat="1" ht="20.25" customHeight="1">
      <c r="A38" s="7"/>
      <c r="B38" s="7"/>
      <c r="D38" s="7" t="s">
        <v>25</v>
      </c>
      <c r="E38" s="4" t="s">
        <v>26</v>
      </c>
      <c r="F38" s="15">
        <v>0</v>
      </c>
      <c r="H38" s="15">
        <v>0</v>
      </c>
      <c r="J38" s="15">
        <v>0</v>
      </c>
      <c r="L38" s="15">
        <v>0</v>
      </c>
    </row>
    <row r="39" spans="1:14" s="4" customFormat="1" ht="9.75" customHeight="1">
      <c r="A39" s="7"/>
      <c r="B39" s="7"/>
      <c r="F39" s="16"/>
      <c r="G39" s="24"/>
      <c r="H39" s="16"/>
      <c r="I39" s="24"/>
      <c r="J39" s="16"/>
      <c r="K39" s="24"/>
      <c r="L39" s="16"/>
      <c r="M39" s="24"/>
      <c r="N39" s="24"/>
    </row>
    <row r="40" spans="1:12" s="22" customFormat="1" ht="26.25" customHeight="1">
      <c r="A40" s="21"/>
      <c r="B40" s="21"/>
      <c r="D40" s="57" t="s">
        <v>30</v>
      </c>
      <c r="E40" s="19" t="s">
        <v>31</v>
      </c>
      <c r="F40" s="15">
        <v>0</v>
      </c>
      <c r="G40" s="4"/>
      <c r="H40" s="15">
        <v>0</v>
      </c>
      <c r="J40" s="15">
        <v>0</v>
      </c>
      <c r="L40" s="15">
        <v>0</v>
      </c>
    </row>
    <row r="41" spans="1:12" s="22" customFormat="1" ht="15.75" customHeight="1">
      <c r="A41" s="21"/>
      <c r="B41" s="21"/>
      <c r="D41" s="26"/>
      <c r="E41" s="19"/>
      <c r="F41" s="16"/>
      <c r="G41" s="24"/>
      <c r="H41" s="16"/>
      <c r="I41" s="27"/>
      <c r="J41" s="16"/>
      <c r="K41" s="27"/>
      <c r="L41" s="16"/>
    </row>
    <row r="42" spans="1:12" s="8" customFormat="1" ht="28.5" customHeight="1" thickBot="1">
      <c r="A42" s="7"/>
      <c r="B42" s="18" t="s">
        <v>59</v>
      </c>
      <c r="D42" s="63" t="s">
        <v>60</v>
      </c>
      <c r="E42" s="66"/>
      <c r="F42" s="28">
        <f>F36</f>
        <v>1198</v>
      </c>
      <c r="H42" s="28">
        <f>H36</f>
        <v>150</v>
      </c>
      <c r="J42" s="28">
        <f>J36</f>
        <v>1198</v>
      </c>
      <c r="L42" s="28">
        <f>L36</f>
        <v>150</v>
      </c>
    </row>
    <row r="43" spans="1:12" s="8" customFormat="1" ht="13.5" customHeight="1" thickTop="1">
      <c r="A43" s="7"/>
      <c r="B43" s="18"/>
      <c r="E43" s="19"/>
      <c r="F43" s="16"/>
      <c r="H43" s="16"/>
      <c r="J43" s="16"/>
      <c r="L43" s="17"/>
    </row>
    <row r="44" spans="1:12" s="8" customFormat="1" ht="48" customHeight="1">
      <c r="A44" s="18">
        <v>3</v>
      </c>
      <c r="B44" s="18"/>
      <c r="D44" s="64" t="s">
        <v>61</v>
      </c>
      <c r="E44" s="65"/>
      <c r="F44" s="20"/>
      <c r="H44" s="20"/>
      <c r="J44" s="20"/>
      <c r="L44" s="7"/>
    </row>
    <row r="45" spans="1:12" s="22" customFormat="1" ht="31.5" customHeight="1" thickBot="1">
      <c r="A45" s="21"/>
      <c r="B45" s="21"/>
      <c r="D45" s="18" t="s">
        <v>13</v>
      </c>
      <c r="E45" s="52" t="s">
        <v>47</v>
      </c>
      <c r="F45" s="46">
        <f>F36/80004*100</f>
        <v>1.497425128743563</v>
      </c>
      <c r="G45" s="4"/>
      <c r="H45" s="46">
        <f>H36/80004*100</f>
        <v>0.18749062546872655</v>
      </c>
      <c r="I45" s="4"/>
      <c r="J45" s="46">
        <f>J36/80004*100</f>
        <v>1.497425128743563</v>
      </c>
      <c r="K45" s="4"/>
      <c r="L45" s="46">
        <f>L36/80004*100</f>
        <v>0.18749062546872655</v>
      </c>
    </row>
    <row r="46" spans="1:12" s="4" customFormat="1" ht="31.5" customHeight="1" thickBot="1" thickTop="1">
      <c r="A46" s="7"/>
      <c r="B46" s="7"/>
      <c r="D46" s="26" t="s">
        <v>14</v>
      </c>
      <c r="E46" s="52" t="s">
        <v>48</v>
      </c>
      <c r="F46" s="46">
        <v>1.5</v>
      </c>
      <c r="H46" s="49">
        <v>0.19</v>
      </c>
      <c r="J46" s="46">
        <v>1.5</v>
      </c>
      <c r="L46" s="49">
        <v>0.19</v>
      </c>
    </row>
    <row r="47" spans="1:8" s="8" customFormat="1" ht="13.5" thickTop="1">
      <c r="A47" s="7"/>
      <c r="B47" s="7"/>
      <c r="F47" s="29"/>
      <c r="H47" s="29"/>
    </row>
    <row r="48" spans="1:8" s="8" customFormat="1" ht="12.75">
      <c r="A48" s="30"/>
      <c r="B48" s="7"/>
      <c r="E48" s="30" t="s">
        <v>42</v>
      </c>
      <c r="F48" s="29"/>
      <c r="H48" s="29"/>
    </row>
    <row r="49" spans="1:8" s="8" customFormat="1" ht="12.75" hidden="1">
      <c r="A49" s="7"/>
      <c r="B49" s="7"/>
      <c r="E49" s="8" t="s">
        <v>44</v>
      </c>
      <c r="F49" s="29"/>
      <c r="H49" s="29"/>
    </row>
    <row r="50" spans="1:8" s="8" customFormat="1" ht="12.75" hidden="1">
      <c r="A50" s="7"/>
      <c r="B50" s="7"/>
      <c r="E50" s="8" t="s">
        <v>45</v>
      </c>
      <c r="F50" s="29"/>
      <c r="H50" s="29"/>
    </row>
    <row r="51" spans="5:8" ht="12" hidden="1">
      <c r="E51" s="3" t="s">
        <v>43</v>
      </c>
      <c r="H51" s="2"/>
    </row>
    <row r="52" spans="5:8" ht="12">
      <c r="E52" s="3" t="s">
        <v>46</v>
      </c>
      <c r="H52" s="2"/>
    </row>
    <row r="53" spans="5:8" ht="12">
      <c r="E53" s="3" t="s">
        <v>96</v>
      </c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  <row r="64" spans="5:8" ht="13.5" customHeight="1">
      <c r="E64" s="2"/>
      <c r="H64" s="2"/>
    </row>
    <row r="65" ht="12">
      <c r="H65" s="2"/>
    </row>
  </sheetData>
  <mergeCells count="10">
    <mergeCell ref="D44:E44"/>
    <mergeCell ref="D26:E26"/>
    <mergeCell ref="D28:E28"/>
    <mergeCell ref="D36:E36"/>
    <mergeCell ref="D42:E42"/>
    <mergeCell ref="D34:E34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49">
      <selection activeCell="B53" sqref="B53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38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 t="s">
        <v>92</v>
      </c>
      <c r="B5" s="7"/>
    </row>
    <row r="6" spans="1:2" ht="18" customHeight="1">
      <c r="A6" s="6" t="s">
        <v>2</v>
      </c>
      <c r="B6" s="7"/>
    </row>
    <row r="7" spans="1:2" ht="18" customHeight="1">
      <c r="A7" s="6" t="s">
        <v>39</v>
      </c>
      <c r="B7" s="7"/>
    </row>
    <row r="8" spans="4:6" ht="12.75">
      <c r="D8" s="31" t="s">
        <v>62</v>
      </c>
      <c r="E8" s="32"/>
      <c r="F8" s="31" t="s">
        <v>62</v>
      </c>
    </row>
    <row r="9" spans="4:6" ht="12.75">
      <c r="D9" s="33" t="s">
        <v>63</v>
      </c>
      <c r="E9" s="32"/>
      <c r="F9" s="33" t="s">
        <v>63</v>
      </c>
    </row>
    <row r="10" spans="4:6" ht="12.75">
      <c r="D10" s="33" t="s">
        <v>5</v>
      </c>
      <c r="E10" s="32"/>
      <c r="F10" s="33" t="s">
        <v>5</v>
      </c>
    </row>
    <row r="11" spans="4:6" ht="12.75">
      <c r="D11" s="33" t="s">
        <v>9</v>
      </c>
      <c r="E11" s="32"/>
      <c r="F11" s="33" t="s">
        <v>9</v>
      </c>
    </row>
    <row r="12" spans="4:6" ht="12.75">
      <c r="D12" s="44" t="s">
        <v>93</v>
      </c>
      <c r="E12" s="45"/>
      <c r="F12" s="44" t="s">
        <v>91</v>
      </c>
    </row>
    <row r="13" spans="4:6" ht="12.75">
      <c r="D13" s="34" t="s">
        <v>12</v>
      </c>
      <c r="E13" s="32"/>
      <c r="F13" s="34" t="s">
        <v>12</v>
      </c>
    </row>
    <row r="15" spans="1:6" ht="15" customHeight="1">
      <c r="A15" s="7">
        <v>1</v>
      </c>
      <c r="B15" s="8" t="s">
        <v>64</v>
      </c>
      <c r="D15" s="35">
        <v>115597</v>
      </c>
      <c r="E15" s="35"/>
      <c r="F15" s="35">
        <v>117028</v>
      </c>
    </row>
    <row r="16" spans="1:6" ht="15" customHeight="1">
      <c r="A16" s="7">
        <v>2</v>
      </c>
      <c r="B16" s="8" t="s">
        <v>65</v>
      </c>
      <c r="D16" s="35">
        <v>0</v>
      </c>
      <c r="E16" s="35"/>
      <c r="F16" s="35">
        <v>0</v>
      </c>
    </row>
    <row r="17" spans="1:6" ht="15" customHeight="1">
      <c r="A17" s="7">
        <v>3</v>
      </c>
      <c r="B17" s="8" t="s">
        <v>66</v>
      </c>
      <c r="D17" s="35">
        <v>0</v>
      </c>
      <c r="E17" s="35"/>
      <c r="F17" s="35">
        <v>0</v>
      </c>
    </row>
    <row r="18" spans="1:6" ht="15" customHeight="1">
      <c r="A18" s="7">
        <v>4</v>
      </c>
      <c r="B18" s="8" t="s">
        <v>67</v>
      </c>
      <c r="D18" s="35">
        <v>0</v>
      </c>
      <c r="E18" s="35"/>
      <c r="F18" s="35">
        <v>0</v>
      </c>
    </row>
    <row r="19" spans="1:6" ht="15" customHeight="1">
      <c r="A19" s="7">
        <v>5</v>
      </c>
      <c r="B19" s="8" t="s">
        <v>68</v>
      </c>
      <c r="D19" s="35">
        <v>0</v>
      </c>
      <c r="E19" s="35"/>
      <c r="F19" s="35">
        <v>0</v>
      </c>
    </row>
    <row r="20" spans="1:6" ht="15" customHeight="1">
      <c r="A20" s="7">
        <v>6</v>
      </c>
      <c r="B20" s="8" t="s">
        <v>69</v>
      </c>
      <c r="D20" s="35">
        <v>0</v>
      </c>
      <c r="E20" s="35"/>
      <c r="F20" s="35">
        <v>0</v>
      </c>
    </row>
    <row r="21" spans="1:6" ht="15" customHeight="1">
      <c r="A21" s="7">
        <v>7</v>
      </c>
      <c r="B21" s="8" t="s">
        <v>70</v>
      </c>
      <c r="D21" s="35">
        <v>0</v>
      </c>
      <c r="E21" s="35"/>
      <c r="F21" s="35">
        <v>0</v>
      </c>
    </row>
    <row r="22" spans="4:6" ht="12.75">
      <c r="D22" s="35"/>
      <c r="E22" s="35"/>
      <c r="F22" s="35"/>
    </row>
    <row r="23" spans="1:6" ht="15" customHeight="1">
      <c r="A23" s="7">
        <v>8</v>
      </c>
      <c r="B23" s="8" t="s">
        <v>71</v>
      </c>
      <c r="D23" s="35"/>
      <c r="E23" s="35"/>
      <c r="F23" s="35"/>
    </row>
    <row r="24" spans="2:6" ht="15" customHeight="1">
      <c r="B24" s="55" t="s">
        <v>72</v>
      </c>
      <c r="D24" s="37">
        <v>18160</v>
      </c>
      <c r="E24" s="35"/>
      <c r="F24" s="37">
        <v>16881</v>
      </c>
    </row>
    <row r="25" spans="2:6" ht="15" customHeight="1">
      <c r="B25" s="55" t="s">
        <v>73</v>
      </c>
      <c r="D25" s="38">
        <v>25630</v>
      </c>
      <c r="E25" s="35"/>
      <c r="F25" s="38">
        <v>26059</v>
      </c>
    </row>
    <row r="26" spans="2:6" ht="15" customHeight="1">
      <c r="B26" s="55" t="s">
        <v>41</v>
      </c>
      <c r="D26" s="38">
        <v>9675</v>
      </c>
      <c r="E26" s="35"/>
      <c r="F26" s="38">
        <v>9994</v>
      </c>
    </row>
    <row r="27" spans="2:6" ht="15" customHeight="1">
      <c r="B27" s="55" t="s">
        <v>35</v>
      </c>
      <c r="D27" s="38">
        <v>2089</v>
      </c>
      <c r="E27" s="35"/>
      <c r="F27" s="38">
        <v>1714</v>
      </c>
    </row>
    <row r="28" spans="2:6" ht="15" customHeight="1">
      <c r="B28" s="36"/>
      <c r="D28" s="38"/>
      <c r="E28" s="35"/>
      <c r="F28" s="38"/>
    </row>
    <row r="29" spans="4:6" ht="15.75" customHeight="1">
      <c r="D29" s="39">
        <f>SUM(D24:D28)</f>
        <v>55554</v>
      </c>
      <c r="E29" s="35"/>
      <c r="F29" s="39">
        <f>SUM(F24:F28)</f>
        <v>54648</v>
      </c>
    </row>
    <row r="30" spans="1:6" ht="15" customHeight="1">
      <c r="A30" s="7">
        <v>9</v>
      </c>
      <c r="B30" s="8" t="s">
        <v>33</v>
      </c>
      <c r="D30" s="38"/>
      <c r="E30" s="35"/>
      <c r="F30" s="38"/>
    </row>
    <row r="31" spans="2:6" ht="15" customHeight="1">
      <c r="B31" s="55" t="s">
        <v>74</v>
      </c>
      <c r="D31" s="38">
        <v>16185</v>
      </c>
      <c r="E31" s="35"/>
      <c r="F31" s="38">
        <v>16544</v>
      </c>
    </row>
    <row r="32" spans="2:6" ht="15" customHeight="1">
      <c r="B32" s="55" t="s">
        <v>76</v>
      </c>
      <c r="D32" s="38">
        <v>3266</v>
      </c>
      <c r="E32" s="35"/>
      <c r="F32" s="38">
        <v>3829</v>
      </c>
    </row>
    <row r="33" spans="2:6" ht="15" customHeight="1">
      <c r="B33" s="55" t="s">
        <v>75</v>
      </c>
      <c r="D33" s="38">
        <v>3600</v>
      </c>
      <c r="E33" s="35"/>
      <c r="F33" s="38">
        <v>3500</v>
      </c>
    </row>
    <row r="34" spans="2:6" ht="15" customHeight="1">
      <c r="B34" s="55" t="s">
        <v>77</v>
      </c>
      <c r="D34" s="38">
        <v>21</v>
      </c>
      <c r="E34" s="35"/>
      <c r="F34" s="38">
        <v>21</v>
      </c>
    </row>
    <row r="35" spans="2:6" ht="15" customHeight="1">
      <c r="B35" s="55" t="s">
        <v>40</v>
      </c>
      <c r="D35" s="38">
        <v>2880</v>
      </c>
      <c r="E35" s="35"/>
      <c r="F35" s="38">
        <v>2880</v>
      </c>
    </row>
    <row r="36" spans="4:6" ht="15" customHeight="1">
      <c r="D36" s="39">
        <f>SUM(D31:D35)</f>
        <v>25952</v>
      </c>
      <c r="E36" s="35"/>
      <c r="F36" s="39">
        <f>SUM(F31:F35)</f>
        <v>26774</v>
      </c>
    </row>
    <row r="37" spans="1:6" ht="18.75" customHeight="1">
      <c r="A37" s="7">
        <v>10</v>
      </c>
      <c r="B37" s="8" t="s">
        <v>78</v>
      </c>
      <c r="D37" s="35">
        <f>D29-D36</f>
        <v>29602</v>
      </c>
      <c r="E37" s="35"/>
      <c r="F37" s="35">
        <f>F29-F36</f>
        <v>27874</v>
      </c>
    </row>
    <row r="38" spans="4:6" ht="21.75" customHeight="1" thickBot="1">
      <c r="D38" s="40">
        <f>SUM(D15:D22)+D37</f>
        <v>145199</v>
      </c>
      <c r="E38" s="41"/>
      <c r="F38" s="40">
        <f>SUM(F15:F22)+F37</f>
        <v>144902</v>
      </c>
    </row>
    <row r="39" spans="1:2" ht="22.5" customHeight="1" thickTop="1">
      <c r="A39" s="7">
        <v>11</v>
      </c>
      <c r="B39" s="8" t="s">
        <v>79</v>
      </c>
    </row>
    <row r="40" spans="2:6" ht="15" customHeight="1">
      <c r="B40" s="8" t="s">
        <v>80</v>
      </c>
      <c r="D40" s="35">
        <v>80004</v>
      </c>
      <c r="E40" s="35"/>
      <c r="F40" s="35">
        <v>80004</v>
      </c>
    </row>
    <row r="41" spans="2:6" ht="15" customHeight="1">
      <c r="B41" s="8" t="s">
        <v>34</v>
      </c>
      <c r="D41" s="35"/>
      <c r="E41" s="35"/>
      <c r="F41" s="35"/>
    </row>
    <row r="42" spans="2:6" ht="15" customHeight="1">
      <c r="B42" s="55" t="s">
        <v>81</v>
      </c>
      <c r="D42" s="37">
        <v>15230</v>
      </c>
      <c r="E42" s="35"/>
      <c r="F42" s="37">
        <v>15230</v>
      </c>
    </row>
    <row r="43" spans="2:6" ht="15" customHeight="1">
      <c r="B43" s="55" t="s">
        <v>82</v>
      </c>
      <c r="D43" s="38">
        <v>2808</v>
      </c>
      <c r="E43" s="35"/>
      <c r="F43" s="38">
        <v>2808</v>
      </c>
    </row>
    <row r="44" spans="2:6" ht="15" customHeight="1">
      <c r="B44" s="55" t="s">
        <v>83</v>
      </c>
      <c r="D44" s="38">
        <v>0</v>
      </c>
      <c r="E44" s="35"/>
      <c r="F44" s="38">
        <v>0</v>
      </c>
    </row>
    <row r="45" spans="2:6" ht="15" customHeight="1">
      <c r="B45" s="55" t="s">
        <v>84</v>
      </c>
      <c r="D45" s="38">
        <v>0</v>
      </c>
      <c r="E45" s="35"/>
      <c r="F45" s="38">
        <v>0</v>
      </c>
    </row>
    <row r="46" spans="2:6" ht="15" customHeight="1">
      <c r="B46" s="55" t="s">
        <v>85</v>
      </c>
      <c r="D46" s="38">
        <v>30633</v>
      </c>
      <c r="E46" s="35"/>
      <c r="F46" s="38">
        <v>29436</v>
      </c>
    </row>
    <row r="47" spans="2:6" ht="15" customHeight="1">
      <c r="B47" s="55" t="s">
        <v>35</v>
      </c>
      <c r="D47" s="42">
        <v>0</v>
      </c>
      <c r="E47" s="35"/>
      <c r="F47" s="42">
        <v>0</v>
      </c>
    </row>
    <row r="48" spans="4:6" ht="16.5" customHeight="1">
      <c r="D48" s="43">
        <f>SUM(D42:D47)</f>
        <v>48671</v>
      </c>
      <c r="E48" s="35"/>
      <c r="F48" s="43">
        <f>SUM(F42:F47)</f>
        <v>47474</v>
      </c>
    </row>
    <row r="49" spans="4:6" ht="18.75" customHeight="1">
      <c r="D49" s="35">
        <f>D40+D48</f>
        <v>128675</v>
      </c>
      <c r="E49" s="35"/>
      <c r="F49" s="35">
        <f>F40+F48</f>
        <v>127478</v>
      </c>
    </row>
    <row r="50" spans="1:6" ht="15" customHeight="1">
      <c r="A50" s="7">
        <v>12</v>
      </c>
      <c r="B50" s="8" t="s">
        <v>87</v>
      </c>
      <c r="D50" s="35">
        <v>0</v>
      </c>
      <c r="E50" s="35"/>
      <c r="F50" s="35">
        <v>0</v>
      </c>
    </row>
    <row r="51" spans="1:6" ht="15" customHeight="1">
      <c r="A51" s="7">
        <v>13</v>
      </c>
      <c r="B51" s="8" t="s">
        <v>86</v>
      </c>
      <c r="D51" s="35">
        <v>12696</v>
      </c>
      <c r="E51" s="35"/>
      <c r="F51" s="35">
        <v>13596</v>
      </c>
    </row>
    <row r="52" spans="1:6" ht="15" customHeight="1">
      <c r="A52" s="7">
        <v>14</v>
      </c>
      <c r="B52" s="8" t="s">
        <v>88</v>
      </c>
      <c r="D52" s="35">
        <v>0</v>
      </c>
      <c r="E52" s="35"/>
      <c r="F52" s="35">
        <v>0</v>
      </c>
    </row>
    <row r="53" spans="1:6" ht="15" customHeight="1">
      <c r="A53" s="7">
        <v>15</v>
      </c>
      <c r="B53" s="8" t="s">
        <v>89</v>
      </c>
      <c r="D53" s="35">
        <v>3828</v>
      </c>
      <c r="E53" s="35"/>
      <c r="F53" s="35">
        <v>3828</v>
      </c>
    </row>
    <row r="54" spans="4:6" ht="21.75" customHeight="1" thickBot="1">
      <c r="D54" s="40">
        <f>SUM(D49:D53)</f>
        <v>145199</v>
      </c>
      <c r="E54" s="41"/>
      <c r="F54" s="40">
        <f>SUM(F49:F53)</f>
        <v>144902</v>
      </c>
    </row>
    <row r="55" spans="4:6" ht="13.5" thickTop="1">
      <c r="D55" s="35"/>
      <c r="E55" s="35"/>
      <c r="F55" s="35"/>
    </row>
    <row r="56" spans="1:6" ht="13.5" thickBot="1">
      <c r="A56" s="7">
        <v>16</v>
      </c>
      <c r="B56" s="8" t="s">
        <v>90</v>
      </c>
      <c r="C56" s="30"/>
      <c r="D56" s="56">
        <f>D49/D40</f>
        <v>1.6083570821458928</v>
      </c>
      <c r="E56" s="35"/>
      <c r="F56" s="56">
        <f>F49/F40</f>
        <v>1.5933953302334882</v>
      </c>
    </row>
    <row r="57" spans="4:6" ht="13.5" thickTop="1">
      <c r="D57" s="35"/>
      <c r="E57" s="35"/>
      <c r="F57" s="35"/>
    </row>
    <row r="58" spans="4:6" ht="12.75">
      <c r="D58" s="35" t="s">
        <v>97</v>
      </c>
      <c r="E58" s="35"/>
      <c r="F58" s="35" t="s">
        <v>97</v>
      </c>
    </row>
    <row r="59" spans="4:6" ht="12.75">
      <c r="D59" s="35"/>
      <c r="E59" s="35"/>
      <c r="F59" s="35"/>
    </row>
    <row r="60" spans="4:6" ht="12.75">
      <c r="D60" s="35"/>
      <c r="E60" s="35"/>
      <c r="F60" s="35"/>
    </row>
    <row r="61" spans="4:6" ht="12.75">
      <c r="D61" s="35"/>
      <c r="E61" s="35"/>
      <c r="F61" s="35"/>
    </row>
    <row r="62" spans="4:6" ht="12.75">
      <c r="D62" s="35"/>
      <c r="E62" s="35"/>
      <c r="F62" s="35"/>
    </row>
    <row r="63" spans="4:6" ht="12.75">
      <c r="D63" s="35"/>
      <c r="E63" s="35"/>
      <c r="F63" s="35"/>
    </row>
    <row r="64" spans="4:6" ht="12.75">
      <c r="D64" s="35"/>
      <c r="E64" s="35"/>
      <c r="F64" s="35"/>
    </row>
  </sheetData>
  <printOptions/>
  <pageMargins left="1.02" right="0.75" top="0.78" bottom="0.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Liza</cp:lastModifiedBy>
  <cp:lastPrinted>2002-05-21T01:10:11Z</cp:lastPrinted>
  <dcterms:created xsi:type="dcterms:W3CDTF">1999-09-21T04:40:59Z</dcterms:created>
  <dcterms:modified xsi:type="dcterms:W3CDTF">2002-05-22T08:56:29Z</dcterms:modified>
  <cp:category/>
  <cp:version/>
  <cp:contentType/>
  <cp:contentStatus/>
</cp:coreProperties>
</file>